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2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1" l="1"/>
  <c r="F138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F127" i="1"/>
  <c r="L157" i="1"/>
  <c r="F157" i="1"/>
  <c r="L156" i="1"/>
  <c r="J156" i="1"/>
  <c r="I156" i="1"/>
  <c r="H156" i="1"/>
  <c r="G156" i="1"/>
  <c r="F156" i="1"/>
  <c r="L146" i="1"/>
  <c r="J146" i="1"/>
  <c r="J157" i="1" s="1"/>
  <c r="I146" i="1"/>
  <c r="I157" i="1" s="1"/>
  <c r="H146" i="1"/>
  <c r="H157" i="1" s="1"/>
  <c r="G146" i="1"/>
  <c r="G157" i="1" s="1"/>
  <c r="F146" i="1"/>
  <c r="G119" i="1"/>
  <c r="F119" i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L81" i="1"/>
  <c r="J81" i="1"/>
  <c r="L80" i="1"/>
  <c r="J80" i="1"/>
  <c r="I80" i="1"/>
  <c r="H80" i="1"/>
  <c r="G80" i="1"/>
  <c r="L70" i="1"/>
  <c r="J70" i="1"/>
  <c r="I70" i="1"/>
  <c r="I81" i="1" s="1"/>
  <c r="H70" i="1"/>
  <c r="H81" i="1" s="1"/>
  <c r="G70" i="1"/>
  <c r="G81" i="1" s="1"/>
  <c r="F70" i="1"/>
  <c r="F81" i="1" s="1"/>
  <c r="L61" i="1" l="1"/>
  <c r="J61" i="1"/>
  <c r="I61" i="1"/>
  <c r="H61" i="1"/>
  <c r="G61" i="1"/>
  <c r="F61" i="1"/>
  <c r="L51" i="1"/>
  <c r="J51" i="1"/>
  <c r="I51" i="1"/>
  <c r="H51" i="1"/>
  <c r="G51" i="1"/>
  <c r="F51" i="1"/>
  <c r="L23" i="1"/>
  <c r="J23" i="1"/>
  <c r="I23" i="1"/>
  <c r="H23" i="1"/>
  <c r="G23" i="1"/>
  <c r="F23" i="1"/>
  <c r="L13" i="1"/>
  <c r="J13" i="1"/>
  <c r="I13" i="1"/>
  <c r="G13" i="1"/>
  <c r="F13" i="1"/>
  <c r="H8" i="1"/>
  <c r="H13" i="1" s="1"/>
  <c r="L194" i="1" l="1"/>
  <c r="L184" i="1"/>
  <c r="L175" i="1"/>
  <c r="L165" i="1"/>
  <c r="L176" i="1" s="1"/>
  <c r="L99" i="1"/>
  <c r="L89" i="1"/>
  <c r="L100" i="1" s="1"/>
  <c r="L62" i="1"/>
  <c r="L42" i="1"/>
  <c r="L32" i="1"/>
  <c r="L43" i="1" s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B52" i="1"/>
  <c r="A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J195" i="1" l="1"/>
  <c r="F100" i="1"/>
  <c r="J62" i="1"/>
  <c r="F62" i="1"/>
  <c r="H43" i="1"/>
  <c r="J100" i="1"/>
  <c r="G43" i="1"/>
  <c r="I62" i="1"/>
  <c r="I100" i="1"/>
  <c r="J176" i="1"/>
  <c r="H195" i="1"/>
  <c r="L195" i="1"/>
  <c r="L196" i="1" s="1"/>
  <c r="I43" i="1"/>
  <c r="G100" i="1"/>
  <c r="H176" i="1"/>
  <c r="I195" i="1"/>
  <c r="F43" i="1"/>
  <c r="J43" i="1"/>
  <c r="H62" i="1"/>
  <c r="H100" i="1"/>
  <c r="I176" i="1"/>
  <c r="G195" i="1"/>
  <c r="G62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<sst xmlns="http://schemas.openxmlformats.org/spreadsheetml/2006/main" count="342" uniqueCount="111">
  <si>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</si>
  <si>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</si>
  <si>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</si>
  <si>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</si>
  <si>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</si>
  <si>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</si>
  <si>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</si>
  <si>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</si>
  <si>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</si>
  <si>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</si>
  <si>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</si>
  <si>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</si>
  <si>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</si>
  <si>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</si>
  <si>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</si>
  <si>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</si>
  <si>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</si>
  <si>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</si>
  <si>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</si>
  <si>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</si>
  <si>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</si>
  <si>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</si>
  <si>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</si>
  <si>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</si>
  <si>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</si>
  <si>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</si>
  <si>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</si>
  <si>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</si>
  <si>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</si>
  <si>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</si>
  <si>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</si>
  <si>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</si>
  <si>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</si>
  <si>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</si>
  <si>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</si>
  <si>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</si>
  <si>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</si>
  <si>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</si>
  <si>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</si>
  <si>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рыбный натуральный с маслом</t>
  </si>
  <si>
    <t>пюре картофельное</t>
  </si>
  <si>
    <t>чай с сахаром</t>
  </si>
  <si>
    <t>хлеб ржано-пшеничный</t>
  </si>
  <si>
    <t>хлеб пшеничный</t>
  </si>
  <si>
    <t>икра свекольная</t>
  </si>
  <si>
    <t>Директор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</si>
  <si>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</si>
  <si>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</si>
  <si>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</si>
  <si>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</si>
  <si>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</si>
  <si>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яблоко свежее</t>
  </si>
  <si>
    <t>бутерброд с маслом</t>
  </si>
  <si>
    <t>котлета из говядины с красным соусом основным</t>
  </si>
  <si>
    <t>268/824</t>
  </si>
  <si>
    <t>макаронные изделия отварные</t>
  </si>
  <si>
    <t>икра кабачковая</t>
  </si>
  <si>
    <t>каша вязкая молочная рисовая с маслом</t>
  </si>
  <si>
    <t>кисломол.</t>
  </si>
  <si>
    <t>минтай тушеный в томате с овощами</t>
  </si>
  <si>
    <t>плов из бройлер-цыпленка</t>
  </si>
  <si>
    <t>запеканка из творога с молоком сгущенным</t>
  </si>
  <si>
    <t>капуста тушеная</t>
  </si>
  <si>
    <t>каша вязкая молочная гречневая с маслом</t>
  </si>
  <si>
    <t>йогурт молочный мдж 1,2%</t>
  </si>
  <si>
    <t>шницель из говядины с соусом красным основным</t>
  </si>
  <si>
    <t xml:space="preserve">хлеб </t>
  </si>
  <si>
    <t>котлета из филе бройлера-цыпленка с соусом красн.</t>
  </si>
  <si>
    <t>сладкое</t>
  </si>
  <si>
    <t>Икра морковная</t>
  </si>
  <si>
    <t>Щи из свежей капусты с картофелем</t>
  </si>
  <si>
    <t>Котлета из говядины с соусом красным основным</t>
  </si>
  <si>
    <t>Гарнир макаронные изделия отварные</t>
  </si>
  <si>
    <t>Хлеб пшеничный</t>
  </si>
  <si>
    <t>Хлеб ржано-пшеничный</t>
  </si>
  <si>
    <t xml:space="preserve">Кисель из  сока </t>
  </si>
  <si>
    <t>Икра кабачковая</t>
  </si>
  <si>
    <t>Суп картофельный с перловой крупой</t>
  </si>
  <si>
    <t>Котлета из филе бройлера-цыпленка с соусом красн.</t>
  </si>
  <si>
    <t>Каша вязкая пшеничная</t>
  </si>
  <si>
    <t>Кисель из  сока натурального</t>
  </si>
  <si>
    <t>Икра свекольная</t>
  </si>
  <si>
    <t>Борщ ставропольский</t>
  </si>
  <si>
    <t>Биточек рыбный  с соусом красным основным</t>
  </si>
  <si>
    <t>Гарнир  пюре картофельное</t>
  </si>
  <si>
    <t>Компот из сухофруктов</t>
  </si>
  <si>
    <t>-</t>
  </si>
  <si>
    <t>Огурцы консервированные</t>
  </si>
  <si>
    <t>Суп картофельный с горохом</t>
  </si>
  <si>
    <t>Голубцы любительские</t>
  </si>
  <si>
    <t>Гарнир каша вязкая пшенная</t>
  </si>
  <si>
    <t xml:space="preserve">Яблоко свежее </t>
  </si>
  <si>
    <t>131/824</t>
  </si>
  <si>
    <t>Капуста тушеная</t>
  </si>
  <si>
    <t>Рассольник ленинградский</t>
  </si>
  <si>
    <t>Тефтели из говядины с соусом красным основным</t>
  </si>
  <si>
    <t>Гарнир каша вязкая гречневая</t>
  </si>
  <si>
    <t>279./824</t>
  </si>
  <si>
    <t>Суп картофельный с пшеном</t>
  </si>
  <si>
    <t>Рис припущенный</t>
  </si>
  <si>
    <t>Суп картофельный с фасолью</t>
  </si>
  <si>
    <t>Биточек из говядины с соусом красным основным</t>
  </si>
  <si>
    <t>Биточек из минтая с соусом красным основным</t>
  </si>
  <si>
    <t>234/824</t>
  </si>
  <si>
    <t>Зраза, рубленная из говядины с сусом красным основным</t>
  </si>
  <si>
    <t xml:space="preserve">Суп картофельный  с макаронными изделиями  </t>
  </si>
  <si>
    <t xml:space="preserve">Бройлер - цыпленок  отварной с соусом красным основным </t>
  </si>
  <si>
    <t xml:space="preserve">Каша вязкая пшеничная </t>
  </si>
  <si>
    <t>288/824</t>
  </si>
  <si>
    <t>Осипов К.И.</t>
  </si>
  <si>
    <t>МОУ СОШ № 1 г.Буденновска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</si>
</sst>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110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42.05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18.87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  <c r="L8" s="43">
        <v>1.48</v>
      </c>
    </row>
    <row r="9" spans="1:12" ht="15" x14ac:dyDescent="0.25">
      <c r="A9" s="23"/>
      <c r="B9" s="15"/>
      <c r="C9" s="11"/>
      <c r="D9" s="7" t="s">
        <v>32</v>
      </c>
      <c r="E9" s="42" t="s">
        <v>42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1.8</v>
      </c>
    </row>
    <row r="10" spans="1:12" ht="15" x14ac:dyDescent="0.25">
      <c r="A10" s="23"/>
      <c r="B10" s="15"/>
      <c r="C10" s="11"/>
      <c r="D10" s="7" t="s">
        <v>66</v>
      </c>
      <c r="E10" s="42" t="s">
        <v>43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1.8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1.38</v>
      </c>
      <c r="H11" s="43">
        <v>4.08</v>
      </c>
      <c r="I11" s="43">
        <v>9.24</v>
      </c>
      <c r="J11" s="43">
        <v>79.2</v>
      </c>
      <c r="K11" s="44">
        <v>75</v>
      </c>
      <c r="L11" s="43">
        <v>5.62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19.36</v>
      </c>
      <c r="H13" s="19">
        <f t="shared" si="0"/>
        <v>21.47</v>
      </c>
      <c r="I13" s="19">
        <f t="shared" si="0"/>
        <v>75.8</v>
      </c>
      <c r="J13" s="19">
        <f t="shared" si="0"/>
        <v>544.15</v>
      </c>
      <c r="K13" s="25"/>
      <c r="L13" s="19">
        <f t="shared" ref="L13" si="1">SUM(L6:L12)</f>
        <v>71.62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1.38</v>
      </c>
      <c r="H14" s="43">
        <v>4.08</v>
      </c>
      <c r="I14" s="43">
        <v>9.24</v>
      </c>
      <c r="J14" s="43">
        <v>79.2</v>
      </c>
      <c r="K14" s="43">
        <v>75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2.02</v>
      </c>
      <c r="H15" s="43">
        <v>2.95</v>
      </c>
      <c r="I15" s="43">
        <v>12.31</v>
      </c>
      <c r="J15" s="43">
        <v>83.88</v>
      </c>
      <c r="K15" s="43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140</v>
      </c>
      <c r="G16" s="43">
        <v>13.75</v>
      </c>
      <c r="H16" s="43">
        <v>11.07</v>
      </c>
      <c r="I16" s="43">
        <v>14.04</v>
      </c>
      <c r="J16" s="43">
        <v>210.8</v>
      </c>
      <c r="K16" s="43">
        <v>235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150</v>
      </c>
      <c r="G17" s="43">
        <v>3.12</v>
      </c>
      <c r="H17" s="43">
        <v>5.0999999999999996</v>
      </c>
      <c r="I17" s="43">
        <v>18.57</v>
      </c>
      <c r="J17" s="43">
        <v>132.66</v>
      </c>
      <c r="K17" s="43">
        <v>312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73</v>
      </c>
      <c r="F18" s="43">
        <v>30</v>
      </c>
      <c r="G18" s="43">
        <v>2.2799999999999998</v>
      </c>
      <c r="H18" s="43">
        <v>0.27</v>
      </c>
      <c r="I18" s="43">
        <v>14.91</v>
      </c>
      <c r="J18" s="43">
        <v>71.19</v>
      </c>
      <c r="K18" s="43"/>
      <c r="L18" s="43"/>
    </row>
    <row r="19" spans="1:12" ht="15" x14ac:dyDescent="0.25">
      <c r="A19" s="23"/>
      <c r="B19" s="15"/>
      <c r="C19" s="11"/>
      <c r="D19" s="7" t="s">
        <v>32</v>
      </c>
      <c r="E19" s="42" t="s">
        <v>74</v>
      </c>
      <c r="F19" s="43">
        <v>30</v>
      </c>
      <c r="G19" s="43">
        <v>2</v>
      </c>
      <c r="H19" s="43">
        <v>0.3</v>
      </c>
      <c r="I19" s="43">
        <v>12.7</v>
      </c>
      <c r="J19" s="43">
        <v>61.2</v>
      </c>
      <c r="K19" s="43"/>
      <c r="L19" s="43"/>
    </row>
    <row r="20" spans="1:12" ht="15" x14ac:dyDescent="0.25">
      <c r="A20" s="23"/>
      <c r="B20" s="15"/>
      <c r="C20" s="11"/>
      <c r="D20" s="7" t="s">
        <v>68</v>
      </c>
      <c r="E20" s="42" t="s">
        <v>85</v>
      </c>
      <c r="F20" s="43">
        <v>200</v>
      </c>
      <c r="G20" s="43">
        <v>0.08</v>
      </c>
      <c r="H20" s="43" t="s">
        <v>86</v>
      </c>
      <c r="I20" s="43">
        <v>21.82</v>
      </c>
      <c r="J20" s="43">
        <v>87.6</v>
      </c>
      <c r="K20" s="43">
        <v>349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24.63</v>
      </c>
      <c r="H23" s="19">
        <f t="shared" si="2"/>
        <v>23.770000000000003</v>
      </c>
      <c r="I23" s="19">
        <f t="shared" si="2"/>
        <v>103.59</v>
      </c>
      <c r="J23" s="19">
        <f t="shared" si="2"/>
        <v>726.53000000000009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1375</v>
      </c>
      <c r="G24" s="32">
        <f t="shared" ref="G24:J24" si="4">G13+G23</f>
        <v>43.989999999999995</v>
      </c>
      <c r="H24" s="32">
        <f t="shared" si="4"/>
        <v>45.24</v>
      </c>
      <c r="I24" s="32">
        <f t="shared" si="4"/>
        <v>179.39</v>
      </c>
      <c r="J24" s="32">
        <f t="shared" si="4"/>
        <v>1270.68</v>
      </c>
      <c r="K24" s="32"/>
      <c r="L24" s="32">
        <f t="shared" ref="L24" si="5">L13+L23</f>
        <v>71.62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140</v>
      </c>
      <c r="G25" s="40">
        <v>14.38</v>
      </c>
      <c r="H25" s="40">
        <v>13.19</v>
      </c>
      <c r="I25" s="40">
        <v>18</v>
      </c>
      <c r="J25" s="40">
        <v>248.23</v>
      </c>
      <c r="K25" s="41" t="s">
        <v>46</v>
      </c>
      <c r="L25" s="40">
        <v>36.31</v>
      </c>
    </row>
    <row r="26" spans="1:12" ht="15" x14ac:dyDescent="0.25">
      <c r="A26" s="14"/>
      <c r="B26" s="15"/>
      <c r="C26" s="11"/>
      <c r="D26" s="6" t="s">
        <v>21</v>
      </c>
      <c r="E26" s="42" t="s">
        <v>47</v>
      </c>
      <c r="F26" s="43">
        <v>150</v>
      </c>
      <c r="G26" s="43">
        <v>4.18</v>
      </c>
      <c r="H26" s="43">
        <v>4.71</v>
      </c>
      <c r="I26" s="43">
        <v>26.17</v>
      </c>
      <c r="J26" s="43">
        <v>163.79</v>
      </c>
      <c r="K26" s="44">
        <v>303</v>
      </c>
      <c r="L26" s="43">
        <v>7.34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12.8</v>
      </c>
    </row>
    <row r="28" spans="1:12" ht="15" x14ac:dyDescent="0.25">
      <c r="A28" s="14"/>
      <c r="B28" s="15"/>
      <c r="C28" s="11"/>
      <c r="D28" s="7" t="s">
        <v>32</v>
      </c>
      <c r="E28" s="42" t="s">
        <v>42</v>
      </c>
      <c r="F28" s="43">
        <v>30</v>
      </c>
      <c r="G28" s="43">
        <v>2</v>
      </c>
      <c r="H28" s="43">
        <v>0.3</v>
      </c>
      <c r="I28" s="43">
        <v>12.7</v>
      </c>
      <c r="J28" s="43">
        <v>61.2</v>
      </c>
      <c r="K28" s="44"/>
      <c r="L28" s="43">
        <v>1.8</v>
      </c>
    </row>
    <row r="29" spans="1:12" ht="15" x14ac:dyDescent="0.25">
      <c r="A29" s="14"/>
      <c r="B29" s="15"/>
      <c r="C29" s="11"/>
      <c r="D29" s="7" t="s">
        <v>66</v>
      </c>
      <c r="E29" s="42" t="s">
        <v>43</v>
      </c>
      <c r="F29" s="43">
        <v>30</v>
      </c>
      <c r="G29" s="43">
        <v>2.2799999999999998</v>
      </c>
      <c r="H29" s="43">
        <v>0.27</v>
      </c>
      <c r="I29" s="43">
        <v>14.91</v>
      </c>
      <c r="J29" s="43">
        <v>71.19</v>
      </c>
      <c r="K29" s="44"/>
      <c r="L29" s="43">
        <v>1.8</v>
      </c>
    </row>
    <row r="30" spans="1:12" ht="15" x14ac:dyDescent="0.25">
      <c r="A30" s="14"/>
      <c r="B30" s="15"/>
      <c r="C30" s="11"/>
      <c r="D30" s="6" t="s">
        <v>26</v>
      </c>
      <c r="E30" s="42" t="s">
        <v>56</v>
      </c>
      <c r="F30" s="43">
        <v>60</v>
      </c>
      <c r="G30" s="43">
        <v>1.02</v>
      </c>
      <c r="H30" s="43">
        <v>5.28</v>
      </c>
      <c r="I30" s="43">
        <v>4.62</v>
      </c>
      <c r="J30" s="43">
        <v>70.08</v>
      </c>
      <c r="K30" s="44">
        <v>50</v>
      </c>
      <c r="L30" s="43">
        <v>8.81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27.44</v>
      </c>
      <c r="H32" s="19">
        <f t="shared" ref="H32" si="7">SUM(H25:H31)</f>
        <v>26.43</v>
      </c>
      <c r="I32" s="19">
        <f t="shared" ref="I32" si="8">SUM(I25:I31)</f>
        <v>104.74000000000001</v>
      </c>
      <c r="J32" s="19">
        <f t="shared" ref="J32:L32" si="9">SUM(J25:J31)</f>
        <v>766.29000000000008</v>
      </c>
      <c r="K32" s="25"/>
      <c r="L32" s="19">
        <f t="shared" si="9"/>
        <v>68.86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76</v>
      </c>
      <c r="F33" s="43">
        <v>60</v>
      </c>
      <c r="G33" s="43">
        <v>1.02</v>
      </c>
      <c r="H33" s="43">
        <v>5.28</v>
      </c>
      <c r="I33" s="43">
        <v>4.62</v>
      </c>
      <c r="J33" s="43">
        <v>70.08</v>
      </c>
      <c r="K33" s="44">
        <v>50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77</v>
      </c>
      <c r="F34" s="43">
        <v>200</v>
      </c>
      <c r="G34" s="43">
        <v>1.74</v>
      </c>
      <c r="H34" s="43">
        <v>2.36</v>
      </c>
      <c r="I34" s="43">
        <v>16.420000000000002</v>
      </c>
      <c r="J34" s="43">
        <v>93.92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78</v>
      </c>
      <c r="F35" s="43">
        <v>140</v>
      </c>
      <c r="G35" s="43">
        <v>14.38</v>
      </c>
      <c r="H35" s="43">
        <v>13.19</v>
      </c>
      <c r="I35" s="43">
        <v>18</v>
      </c>
      <c r="J35" s="43">
        <v>248.23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79</v>
      </c>
      <c r="F36" s="43">
        <v>150</v>
      </c>
      <c r="G36" s="43">
        <v>4.18</v>
      </c>
      <c r="H36" s="43">
        <v>4.71</v>
      </c>
      <c r="I36" s="43">
        <v>26.17</v>
      </c>
      <c r="J36" s="43">
        <v>163.79</v>
      </c>
      <c r="K36" s="44">
        <v>303</v>
      </c>
      <c r="L36" s="43"/>
    </row>
    <row r="37" spans="1:12" ht="15" x14ac:dyDescent="0.25">
      <c r="A37" s="14"/>
      <c r="B37" s="15"/>
      <c r="C37" s="11"/>
      <c r="D37" s="7" t="s">
        <v>31</v>
      </c>
      <c r="E37" s="51" t="s">
        <v>73</v>
      </c>
      <c r="F37" s="43">
        <v>30</v>
      </c>
      <c r="G37" s="43">
        <v>2.2799999999999998</v>
      </c>
      <c r="H37" s="43">
        <v>0.27</v>
      </c>
      <c r="I37" s="43">
        <v>14.91</v>
      </c>
      <c r="J37" s="43">
        <v>71.19</v>
      </c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51" t="s">
        <v>74</v>
      </c>
      <c r="F38" s="43">
        <v>30</v>
      </c>
      <c r="G38" s="43">
        <v>2</v>
      </c>
      <c r="H38" s="43">
        <v>0.3</v>
      </c>
      <c r="I38" s="43">
        <v>12.7</v>
      </c>
      <c r="J38" s="43">
        <v>61.2</v>
      </c>
      <c r="K38" s="44"/>
      <c r="L38" s="43"/>
    </row>
    <row r="39" spans="1:12" ht="15" x14ac:dyDescent="0.25">
      <c r="A39" s="14"/>
      <c r="B39" s="15"/>
      <c r="C39" s="11"/>
      <c r="D39" s="7" t="s">
        <v>68</v>
      </c>
      <c r="E39" s="51" t="s">
        <v>80</v>
      </c>
      <c r="F39" s="43">
        <v>200</v>
      </c>
      <c r="G39" s="43">
        <v>0.56999999999999995</v>
      </c>
      <c r="H39" s="43">
        <v>0.06</v>
      </c>
      <c r="I39" s="43">
        <v>30.2</v>
      </c>
      <c r="J39" s="43">
        <v>123.6</v>
      </c>
      <c r="K39" s="44">
        <v>359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26.17</v>
      </c>
      <c r="H42" s="19">
        <f t="shared" ref="H42" si="11">SUM(H33:H41)</f>
        <v>26.169999999999998</v>
      </c>
      <c r="I42" s="19">
        <f t="shared" ref="I42" si="12">SUM(I33:I41)</f>
        <v>123.02000000000001</v>
      </c>
      <c r="J42" s="19">
        <f t="shared" ref="J42:L42" si="13">SUM(J33:J41)</f>
        <v>832.0100000000001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1420</v>
      </c>
      <c r="G43" s="32">
        <f t="shared" ref="G43" si="14">G32+G42</f>
        <v>53.61</v>
      </c>
      <c r="H43" s="32">
        <f t="shared" ref="H43" si="15">H32+H42</f>
        <v>52.599999999999994</v>
      </c>
      <c r="I43" s="32">
        <f t="shared" ref="I43" si="16">I32+I42</f>
        <v>227.76000000000002</v>
      </c>
      <c r="J43" s="32">
        <f t="shared" ref="J43:L43" si="17">J32+J42</f>
        <v>1598.3000000000002</v>
      </c>
      <c r="K43" s="32"/>
      <c r="L43" s="32">
        <f t="shared" si="17"/>
        <v>68.86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  <c r="L44" s="40">
        <v>69.239999999999995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12.1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2.36</v>
      </c>
      <c r="H47" s="43">
        <v>7.52</v>
      </c>
      <c r="I47" s="43">
        <v>14.98</v>
      </c>
      <c r="J47" s="43">
        <v>137.04</v>
      </c>
      <c r="K47" s="44">
        <v>1</v>
      </c>
      <c r="L47" s="43">
        <v>11.6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:J51" si="18">SUM(G44:G50)</f>
        <v>18.97</v>
      </c>
      <c r="H51" s="19">
        <f t="shared" si="18"/>
        <v>17.020000000000003</v>
      </c>
      <c r="I51" s="19">
        <f t="shared" si="18"/>
        <v>87.62</v>
      </c>
      <c r="J51" s="19">
        <f t="shared" si="18"/>
        <v>580.43999999999994</v>
      </c>
      <c r="K51" s="25"/>
      <c r="L51" s="19">
        <f t="shared" ref="L51" si="19">SUM(L44:L50)</f>
        <v>104.93999999999998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52">
        <v>0.48</v>
      </c>
      <c r="H52" s="52">
        <v>0.12</v>
      </c>
      <c r="I52" s="52">
        <v>1.92</v>
      </c>
      <c r="J52" s="52">
        <v>10.8</v>
      </c>
      <c r="K52" s="44">
        <v>70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200</v>
      </c>
      <c r="G53" s="52">
        <v>4.0599999999999996</v>
      </c>
      <c r="H53" s="52">
        <v>4.28</v>
      </c>
      <c r="I53" s="52">
        <v>19.079999999999998</v>
      </c>
      <c r="J53" s="52">
        <v>131.1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140</v>
      </c>
      <c r="G54" s="52">
        <v>7.74</v>
      </c>
      <c r="H54" s="52">
        <v>9.48</v>
      </c>
      <c r="I54" s="52">
        <v>11.52</v>
      </c>
      <c r="J54" s="52">
        <v>162.33000000000001</v>
      </c>
      <c r="K54" s="44" t="s">
        <v>92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90</v>
      </c>
      <c r="F55" s="43">
        <v>150</v>
      </c>
      <c r="G55" s="52">
        <v>4.18</v>
      </c>
      <c r="H55" s="52">
        <v>5.01</v>
      </c>
      <c r="I55" s="52">
        <v>23.94</v>
      </c>
      <c r="J55" s="52">
        <v>157.58000000000001</v>
      </c>
      <c r="K55" s="44">
        <v>303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73</v>
      </c>
      <c r="F56" s="43">
        <v>30</v>
      </c>
      <c r="G56" s="52">
        <v>2.2799999999999998</v>
      </c>
      <c r="H56" s="52">
        <v>0.27</v>
      </c>
      <c r="I56" s="52">
        <v>14.91</v>
      </c>
      <c r="J56" s="52">
        <v>71.19</v>
      </c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 t="s">
        <v>74</v>
      </c>
      <c r="F57" s="43">
        <v>30</v>
      </c>
      <c r="G57" s="52">
        <v>2</v>
      </c>
      <c r="H57" s="52">
        <v>0.3</v>
      </c>
      <c r="I57" s="52">
        <v>12.7</v>
      </c>
      <c r="J57" s="52">
        <v>61.2</v>
      </c>
      <c r="K57" s="44"/>
      <c r="L57" s="43"/>
    </row>
    <row r="58" spans="1:12" ht="15" x14ac:dyDescent="0.25">
      <c r="A58" s="23"/>
      <c r="B58" s="15"/>
      <c r="C58" s="11"/>
      <c r="D58" s="7" t="s">
        <v>68</v>
      </c>
      <c r="E58" s="42" t="s">
        <v>85</v>
      </c>
      <c r="F58" s="43">
        <v>200</v>
      </c>
      <c r="G58" s="52">
        <v>0.08</v>
      </c>
      <c r="H58" s="52" t="s">
        <v>86</v>
      </c>
      <c r="I58" s="52">
        <v>21.82</v>
      </c>
      <c r="J58" s="52">
        <v>87.6</v>
      </c>
      <c r="K58" s="44">
        <v>349</v>
      </c>
      <c r="L58" s="43"/>
    </row>
    <row r="59" spans="1:12" ht="15" x14ac:dyDescent="0.25">
      <c r="A59" s="23"/>
      <c r="B59" s="15"/>
      <c r="C59" s="11"/>
      <c r="D59" s="7" t="s">
        <v>24</v>
      </c>
      <c r="E59" s="42" t="s">
        <v>91</v>
      </c>
      <c r="F59" s="43">
        <v>170</v>
      </c>
      <c r="G59" s="52">
        <v>0.68</v>
      </c>
      <c r="H59" s="52">
        <v>0.68</v>
      </c>
      <c r="I59" s="52">
        <v>16.66</v>
      </c>
      <c r="J59" s="52">
        <v>76.5</v>
      </c>
      <c r="K59" s="44">
        <v>338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:J61" si="20">SUM(G52:G60)</f>
        <v>21.5</v>
      </c>
      <c r="H61" s="19">
        <f t="shared" si="20"/>
        <v>20.14</v>
      </c>
      <c r="I61" s="19">
        <f t="shared" si="20"/>
        <v>122.54999999999998</v>
      </c>
      <c r="J61" s="19">
        <f t="shared" si="20"/>
        <v>758.30000000000007</v>
      </c>
      <c r="K61" s="25"/>
      <c r="L61" s="19">
        <f t="shared" ref="L61" si="21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1550</v>
      </c>
      <c r="G62" s="32">
        <f t="shared" ref="G62" si="22">G51+G61</f>
        <v>40.47</v>
      </c>
      <c r="H62" s="32">
        <f t="shared" ref="H62" si="23">H51+H61</f>
        <v>37.160000000000004</v>
      </c>
      <c r="I62" s="32">
        <f t="shared" ref="I62" si="24">I51+I61</f>
        <v>210.17</v>
      </c>
      <c r="J62" s="32">
        <f t="shared" ref="J62:L62" si="25">J51+J61</f>
        <v>1338.74</v>
      </c>
      <c r="K62" s="32"/>
      <c r="L62" s="32">
        <f t="shared" si="25"/>
        <v>104.93999999999998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140</v>
      </c>
      <c r="G63" s="40">
        <v>11.51</v>
      </c>
      <c r="H63" s="40">
        <v>10.68</v>
      </c>
      <c r="I63" s="40">
        <v>23.91</v>
      </c>
      <c r="J63" s="40">
        <v>237.8</v>
      </c>
      <c r="K63" s="41" t="s">
        <v>54</v>
      </c>
      <c r="L63" s="40">
        <v>59.68</v>
      </c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5.36</v>
      </c>
      <c r="H64" s="43">
        <v>4.8499999999999996</v>
      </c>
      <c r="I64" s="43">
        <v>28.58</v>
      </c>
      <c r="J64" s="43">
        <v>179.41</v>
      </c>
      <c r="K64" s="44">
        <v>309</v>
      </c>
      <c r="L64" s="43">
        <v>7.48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1.52</v>
      </c>
      <c r="H66" s="43">
        <v>0.18</v>
      </c>
      <c r="I66" s="43">
        <v>9.94</v>
      </c>
      <c r="J66" s="43">
        <v>47.46</v>
      </c>
      <c r="K66" s="44"/>
      <c r="L66" s="43">
        <v>1.2</v>
      </c>
    </row>
    <row r="67" spans="1:12" ht="15" x14ac:dyDescent="0.25">
      <c r="A67" s="23"/>
      <c r="B67" s="15"/>
      <c r="C67" s="11"/>
      <c r="D67" s="7" t="s">
        <v>26</v>
      </c>
      <c r="E67" s="42" t="s">
        <v>56</v>
      </c>
      <c r="F67" s="43">
        <v>60</v>
      </c>
      <c r="G67" s="43">
        <v>1.02</v>
      </c>
      <c r="H67" s="43">
        <v>5.28</v>
      </c>
      <c r="I67" s="43">
        <v>4.62</v>
      </c>
      <c r="J67" s="43">
        <v>70.08</v>
      </c>
      <c r="K67" s="44">
        <v>50</v>
      </c>
      <c r="L67" s="43">
        <v>8.81</v>
      </c>
    </row>
    <row r="68" spans="1:12" ht="15" x14ac:dyDescent="0.25">
      <c r="A68" s="23"/>
      <c r="B68" s="15"/>
      <c r="C68" s="11"/>
      <c r="D68" s="6" t="s">
        <v>32</v>
      </c>
      <c r="E68" s="42" t="s">
        <v>42</v>
      </c>
      <c r="F68" s="43">
        <v>20</v>
      </c>
      <c r="G68" s="43">
        <v>1.33</v>
      </c>
      <c r="H68" s="43">
        <v>0.2</v>
      </c>
      <c r="I68" s="43">
        <v>8.4700000000000006</v>
      </c>
      <c r="J68" s="43">
        <v>40.799999999999997</v>
      </c>
      <c r="K68" s="44"/>
      <c r="L68" s="43">
        <v>1.2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:J70" si="26">SUM(G63:G69)</f>
        <v>20.840000000000003</v>
      </c>
      <c r="H70" s="19">
        <f t="shared" si="26"/>
        <v>21.189999999999998</v>
      </c>
      <c r="I70" s="19">
        <f t="shared" si="26"/>
        <v>90.52</v>
      </c>
      <c r="J70" s="19">
        <f t="shared" si="26"/>
        <v>635.95000000000005</v>
      </c>
      <c r="K70" s="25"/>
      <c r="L70" s="19">
        <f t="shared" ref="L70" si="27">SUM(L63:L69)</f>
        <v>79.850000000000009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43">
        <v>60</v>
      </c>
      <c r="G71" s="43">
        <v>1.32</v>
      </c>
      <c r="H71" s="43">
        <v>2.76</v>
      </c>
      <c r="I71" s="43">
        <v>6.53</v>
      </c>
      <c r="J71" s="43">
        <v>56.24</v>
      </c>
      <c r="K71" s="44">
        <v>75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70</v>
      </c>
      <c r="F72" s="43">
        <v>200</v>
      </c>
      <c r="G72" s="43">
        <v>1.02</v>
      </c>
      <c r="H72" s="43">
        <v>3.15</v>
      </c>
      <c r="I72" s="43">
        <v>7.36</v>
      </c>
      <c r="J72" s="43">
        <v>61.9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71</v>
      </c>
      <c r="F73" s="43">
        <v>140</v>
      </c>
      <c r="G73" s="43">
        <v>11.51</v>
      </c>
      <c r="H73" s="43">
        <v>10.68</v>
      </c>
      <c r="I73" s="43">
        <v>23.91</v>
      </c>
      <c r="J73" s="43">
        <v>237.8</v>
      </c>
      <c r="K73" s="44" t="s">
        <v>54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72</v>
      </c>
      <c r="F74" s="43">
        <v>150</v>
      </c>
      <c r="G74" s="43">
        <v>5.36</v>
      </c>
      <c r="H74" s="43">
        <v>4.8499999999999996</v>
      </c>
      <c r="I74" s="43">
        <v>28.58</v>
      </c>
      <c r="J74" s="43">
        <v>179.41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31</v>
      </c>
      <c r="E75" s="51" t="s">
        <v>73</v>
      </c>
      <c r="F75" s="43">
        <v>30</v>
      </c>
      <c r="G75" s="43">
        <v>2.2799999999999998</v>
      </c>
      <c r="H75" s="43">
        <v>0.27</v>
      </c>
      <c r="I75" s="43">
        <v>14.91</v>
      </c>
      <c r="J75" s="43">
        <v>71.19</v>
      </c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51" t="s">
        <v>74</v>
      </c>
      <c r="F76" s="43">
        <v>30</v>
      </c>
      <c r="G76" s="43">
        <v>2</v>
      </c>
      <c r="H76" s="43">
        <v>0.3</v>
      </c>
      <c r="I76" s="43">
        <v>12.7</v>
      </c>
      <c r="J76" s="43">
        <v>61.2</v>
      </c>
      <c r="K76" s="44"/>
      <c r="L76" s="43"/>
    </row>
    <row r="77" spans="1:12" ht="15" x14ac:dyDescent="0.25">
      <c r="A77" s="23"/>
      <c r="B77" s="15"/>
      <c r="C77" s="11"/>
      <c r="D77" s="7" t="s">
        <v>68</v>
      </c>
      <c r="E77" s="51" t="s">
        <v>75</v>
      </c>
      <c r="F77" s="43">
        <v>200</v>
      </c>
      <c r="G77" s="43">
        <v>0.56999999999999995</v>
      </c>
      <c r="H77" s="43">
        <v>0.06</v>
      </c>
      <c r="I77" s="43">
        <v>30.2</v>
      </c>
      <c r="J77" s="43">
        <v>123.6</v>
      </c>
      <c r="K77" s="44">
        <v>359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810</v>
      </c>
      <c r="G80" s="19">
        <f t="shared" ref="G80:J80" si="28">SUM(G71:G79)</f>
        <v>24.060000000000002</v>
      </c>
      <c r="H80" s="19">
        <f t="shared" si="28"/>
        <v>22.069999999999997</v>
      </c>
      <c r="I80" s="19">
        <f t="shared" si="28"/>
        <v>124.19</v>
      </c>
      <c r="J80" s="19">
        <f t="shared" si="28"/>
        <v>791.34</v>
      </c>
      <c r="K80" s="25"/>
      <c r="L80" s="19">
        <f t="shared" ref="L80" si="29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1400</v>
      </c>
      <c r="G81" s="32">
        <f t="shared" ref="G81:J81" si="30">G70+G80</f>
        <v>44.900000000000006</v>
      </c>
      <c r="H81" s="32">
        <f t="shared" si="30"/>
        <v>43.259999999999991</v>
      </c>
      <c r="I81" s="32">
        <f t="shared" si="30"/>
        <v>214.70999999999998</v>
      </c>
      <c r="J81" s="32">
        <f t="shared" si="30"/>
        <v>1427.29</v>
      </c>
      <c r="K81" s="32"/>
      <c r="L81" s="32">
        <f t="shared" ref="L81" si="31">L70+L80</f>
        <v>79.850000000000009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  <c r="L82" s="40">
        <v>18.010000000000002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  <c r="L84" s="43">
        <v>1.48</v>
      </c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52</v>
      </c>
      <c r="F86" s="43">
        <v>40</v>
      </c>
      <c r="G86" s="43">
        <v>2.36</v>
      </c>
      <c r="H86" s="43">
        <v>7.52</v>
      </c>
      <c r="I86" s="43">
        <v>14.98</v>
      </c>
      <c r="J86" s="43">
        <v>137.04</v>
      </c>
      <c r="K86" s="44">
        <v>1</v>
      </c>
      <c r="L86" s="43">
        <v>11.6</v>
      </c>
    </row>
    <row r="87" spans="1:12" ht="15" x14ac:dyDescent="0.25">
      <c r="A87" s="23"/>
      <c r="B87" s="15"/>
      <c r="C87" s="11"/>
      <c r="D87" s="6" t="s">
        <v>58</v>
      </c>
      <c r="E87" s="42" t="s">
        <v>64</v>
      </c>
      <c r="F87" s="43">
        <v>100</v>
      </c>
      <c r="G87" s="43">
        <v>1.6</v>
      </c>
      <c r="H87" s="43">
        <v>1.2</v>
      </c>
      <c r="I87" s="43">
        <v>12.5</v>
      </c>
      <c r="J87" s="43">
        <v>67.2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2">SUM(G82:G88)</f>
        <v>10</v>
      </c>
      <c r="H89" s="19">
        <f t="shared" ref="H89" si="33">SUM(H82:H88)</f>
        <v>15.62</v>
      </c>
      <c r="I89" s="19">
        <f t="shared" ref="I89" si="34">SUM(I82:I88)</f>
        <v>85.99</v>
      </c>
      <c r="J89" s="19">
        <f t="shared" ref="J89:L89" si="35">SUM(J82:J88)</f>
        <v>524.64</v>
      </c>
      <c r="K89" s="25"/>
      <c r="L89" s="19">
        <f t="shared" si="35"/>
        <v>61.09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93</v>
      </c>
      <c r="F90" s="43">
        <v>60</v>
      </c>
      <c r="G90" s="43">
        <v>1.25</v>
      </c>
      <c r="H90" s="43">
        <v>1.61</v>
      </c>
      <c r="I90" s="43">
        <v>8.0399999999999991</v>
      </c>
      <c r="J90" s="43">
        <v>51.62</v>
      </c>
      <c r="K90" s="44">
        <v>321</v>
      </c>
      <c r="L90" s="43"/>
    </row>
    <row r="91" spans="1:12" ht="15" x14ac:dyDescent="0.25">
      <c r="A91" s="23"/>
      <c r="B91" s="15"/>
      <c r="C91" s="11"/>
      <c r="D91" s="7" t="s">
        <v>27</v>
      </c>
      <c r="E91" s="52" t="s">
        <v>94</v>
      </c>
      <c r="F91" s="43">
        <v>200</v>
      </c>
      <c r="G91" s="43">
        <v>2</v>
      </c>
      <c r="H91" s="43">
        <v>4.08</v>
      </c>
      <c r="I91" s="43">
        <v>16.41</v>
      </c>
      <c r="J91" s="43">
        <v>110.35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95</v>
      </c>
      <c r="F92" s="43">
        <v>140</v>
      </c>
      <c r="G92" s="43">
        <v>11.67</v>
      </c>
      <c r="H92" s="43">
        <v>16.170000000000002</v>
      </c>
      <c r="I92" s="43">
        <v>16.36</v>
      </c>
      <c r="J92" s="43">
        <v>257.64999999999998</v>
      </c>
      <c r="K92" s="44" t="s">
        <v>97</v>
      </c>
      <c r="L92" s="43"/>
    </row>
    <row r="93" spans="1:12" ht="15" x14ac:dyDescent="0.25">
      <c r="A93" s="23"/>
      <c r="B93" s="15"/>
      <c r="C93" s="11"/>
      <c r="D93" s="7" t="s">
        <v>29</v>
      </c>
      <c r="E93" s="52" t="s">
        <v>96</v>
      </c>
      <c r="F93" s="43">
        <v>150</v>
      </c>
      <c r="G93" s="43">
        <v>4.58</v>
      </c>
      <c r="H93" s="43">
        <v>5.46</v>
      </c>
      <c r="I93" s="43">
        <v>24.75</v>
      </c>
      <c r="J93" s="43">
        <v>166.46</v>
      </c>
      <c r="K93" s="44">
        <v>303</v>
      </c>
      <c r="L93" s="43"/>
    </row>
    <row r="94" spans="1:12" ht="15" x14ac:dyDescent="0.25">
      <c r="A94" s="23"/>
      <c r="B94" s="15"/>
      <c r="C94" s="11"/>
      <c r="D94" s="7" t="s">
        <v>31</v>
      </c>
      <c r="E94" s="52" t="s">
        <v>73</v>
      </c>
      <c r="F94" s="43">
        <v>30</v>
      </c>
      <c r="G94" s="43">
        <v>2.2799999999999998</v>
      </c>
      <c r="H94" s="43">
        <v>0.27</v>
      </c>
      <c r="I94" s="43">
        <v>14.91</v>
      </c>
      <c r="J94" s="43">
        <v>71.19</v>
      </c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52" t="s">
        <v>74</v>
      </c>
      <c r="F95" s="43">
        <v>30</v>
      </c>
      <c r="G95" s="43">
        <v>2</v>
      </c>
      <c r="H95" s="43">
        <v>0.3</v>
      </c>
      <c r="I95" s="43">
        <v>12.7</v>
      </c>
      <c r="J95" s="43">
        <v>61.2</v>
      </c>
      <c r="K95" s="44"/>
      <c r="L95" s="43"/>
    </row>
    <row r="96" spans="1:12" ht="15" x14ac:dyDescent="0.25">
      <c r="A96" s="23"/>
      <c r="B96" s="15"/>
      <c r="C96" s="11"/>
      <c r="D96" s="7" t="s">
        <v>68</v>
      </c>
      <c r="E96" s="52" t="s">
        <v>85</v>
      </c>
      <c r="F96" s="43">
        <v>200</v>
      </c>
      <c r="G96" s="43">
        <v>0.08</v>
      </c>
      <c r="H96" s="43" t="s">
        <v>86</v>
      </c>
      <c r="I96" s="43">
        <v>21.82</v>
      </c>
      <c r="J96" s="43">
        <v>87.6</v>
      </c>
      <c r="K96" s="44">
        <v>349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36">SUM(G90:G98)</f>
        <v>23.86</v>
      </c>
      <c r="H99" s="19">
        <f t="shared" ref="H99" si="37">SUM(H90:H98)</f>
        <v>27.890000000000004</v>
      </c>
      <c r="I99" s="19">
        <f t="shared" ref="I99" si="38">SUM(I90:I98)</f>
        <v>114.99000000000001</v>
      </c>
      <c r="J99" s="19">
        <f t="shared" ref="J99:L99" si="39">SUM(J90:J98)</f>
        <v>806.07</v>
      </c>
      <c r="K99" s="25"/>
      <c r="L99" s="19">
        <f t="shared" si="3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40">G89+G99</f>
        <v>33.86</v>
      </c>
      <c r="H100" s="32">
        <f t="shared" ref="H100" si="41">H89+H99</f>
        <v>43.510000000000005</v>
      </c>
      <c r="I100" s="32">
        <f t="shared" ref="I100" si="42">I89+I99</f>
        <v>200.98000000000002</v>
      </c>
      <c r="J100" s="32">
        <f t="shared" ref="J100:L100" si="43">J89+J99</f>
        <v>1330.71</v>
      </c>
      <c r="K100" s="32"/>
      <c r="L100" s="32">
        <f t="shared" si="43"/>
        <v>61.09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10.92</v>
      </c>
      <c r="H101" s="40">
        <v>8.64</v>
      </c>
      <c r="I101" s="40">
        <v>8.64</v>
      </c>
      <c r="J101" s="40">
        <v>156.36000000000001</v>
      </c>
      <c r="K101" s="41">
        <v>229</v>
      </c>
      <c r="L101" s="40">
        <v>52.87</v>
      </c>
    </row>
    <row r="102" spans="1:12" ht="15" x14ac:dyDescent="0.25">
      <c r="A102" s="23"/>
      <c r="B102" s="15"/>
      <c r="C102" s="11"/>
      <c r="D102" s="6" t="s">
        <v>21</v>
      </c>
      <c r="E102" s="42" t="s">
        <v>40</v>
      </c>
      <c r="F102" s="43">
        <v>150</v>
      </c>
      <c r="G102" s="43">
        <v>3.12</v>
      </c>
      <c r="H102" s="43">
        <v>5.0999999999999996</v>
      </c>
      <c r="I102" s="43">
        <v>18.57</v>
      </c>
      <c r="J102" s="43">
        <v>132.66</v>
      </c>
      <c r="K102" s="44">
        <v>312</v>
      </c>
      <c r="L102" s="43">
        <v>18.88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  <c r="L103" s="43">
        <v>1.48</v>
      </c>
    </row>
    <row r="104" spans="1:12" ht="15" x14ac:dyDescent="0.25">
      <c r="A104" s="23"/>
      <c r="B104" s="15"/>
      <c r="C104" s="11"/>
      <c r="D104" s="7" t="s">
        <v>66</v>
      </c>
      <c r="E104" s="42" t="s">
        <v>43</v>
      </c>
      <c r="F104" s="43">
        <v>30</v>
      </c>
      <c r="G104" s="43">
        <v>2.2799999999999998</v>
      </c>
      <c r="H104" s="43">
        <v>0.27</v>
      </c>
      <c r="I104" s="43">
        <v>14.91</v>
      </c>
      <c r="J104" s="43">
        <v>71.19</v>
      </c>
      <c r="K104" s="44"/>
      <c r="L104" s="43">
        <v>1.8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30</v>
      </c>
      <c r="G105" s="43">
        <v>2</v>
      </c>
      <c r="H105" s="43">
        <v>0.3</v>
      </c>
      <c r="I105" s="43">
        <v>12.7</v>
      </c>
      <c r="J105" s="43">
        <v>61.2</v>
      </c>
      <c r="K105" s="44"/>
      <c r="L105" s="43">
        <v>1.8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590</v>
      </c>
      <c r="G108" s="19">
        <f t="shared" ref="G108:J108" si="44">SUM(G101:G107)</f>
        <v>18.419999999999998</v>
      </c>
      <c r="H108" s="19">
        <f t="shared" si="44"/>
        <v>14.31</v>
      </c>
      <c r="I108" s="19">
        <f t="shared" si="44"/>
        <v>69.820000000000007</v>
      </c>
      <c r="J108" s="19">
        <f t="shared" si="44"/>
        <v>481.80999999999995</v>
      </c>
      <c r="K108" s="25"/>
      <c r="L108" s="19">
        <f t="shared" ref="L108" si="45">SUM(L101:L107)</f>
        <v>76.83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81</v>
      </c>
      <c r="F109" s="43">
        <v>60</v>
      </c>
      <c r="G109" s="51">
        <v>1.38</v>
      </c>
      <c r="H109" s="51">
        <v>4.08</v>
      </c>
      <c r="I109" s="51">
        <v>9.24</v>
      </c>
      <c r="J109" s="51">
        <v>79.2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82</v>
      </c>
      <c r="F110" s="43">
        <v>200</v>
      </c>
      <c r="G110" s="51">
        <v>2.02</v>
      </c>
      <c r="H110" s="51">
        <v>2.95</v>
      </c>
      <c r="I110" s="51">
        <v>12.31</v>
      </c>
      <c r="J110" s="51">
        <v>83.88</v>
      </c>
      <c r="K110" s="44">
        <v>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102</v>
      </c>
      <c r="F111" s="43">
        <v>140</v>
      </c>
      <c r="G111" s="51">
        <v>13.75</v>
      </c>
      <c r="H111" s="51">
        <v>11.07</v>
      </c>
      <c r="I111" s="51">
        <v>14.04</v>
      </c>
      <c r="J111" s="51">
        <v>210.8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84</v>
      </c>
      <c r="F112" s="43">
        <v>150</v>
      </c>
      <c r="G112" s="51">
        <v>3.12</v>
      </c>
      <c r="H112" s="51">
        <v>5.0999999999999996</v>
      </c>
      <c r="I112" s="51">
        <v>18.57</v>
      </c>
      <c r="J112" s="51">
        <v>132.66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73</v>
      </c>
      <c r="F113" s="43">
        <v>30</v>
      </c>
      <c r="G113" s="51">
        <v>2.2799999999999998</v>
      </c>
      <c r="H113" s="51">
        <v>0.27</v>
      </c>
      <c r="I113" s="51">
        <v>14.91</v>
      </c>
      <c r="J113" s="51">
        <v>71.19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2" t="s">
        <v>74</v>
      </c>
      <c r="F114" s="43">
        <v>30</v>
      </c>
      <c r="G114" s="51">
        <v>2</v>
      </c>
      <c r="H114" s="51">
        <v>0.3</v>
      </c>
      <c r="I114" s="51">
        <v>12.7</v>
      </c>
      <c r="J114" s="51">
        <v>61.2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80</v>
      </c>
      <c r="F115" s="43">
        <v>200</v>
      </c>
      <c r="G115" s="51">
        <v>0.56999999999999995</v>
      </c>
      <c r="H115" s="51">
        <v>0.06</v>
      </c>
      <c r="I115" s="51">
        <v>30.2</v>
      </c>
      <c r="J115" s="51">
        <v>123.6</v>
      </c>
      <c r="K115" s="44">
        <v>359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46">SUM(G109:G117)</f>
        <v>25.12</v>
      </c>
      <c r="H118" s="19">
        <f t="shared" si="46"/>
        <v>23.830000000000002</v>
      </c>
      <c r="I118" s="19">
        <f t="shared" si="46"/>
        <v>111.97000000000001</v>
      </c>
      <c r="J118" s="19">
        <f t="shared" si="46"/>
        <v>762.53000000000009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1400</v>
      </c>
      <c r="G119" s="32">
        <f t="shared" ref="G119:L119" si="48">G108+G118</f>
        <v>43.54</v>
      </c>
      <c r="H119" s="32">
        <f t="shared" si="48"/>
        <v>38.14</v>
      </c>
      <c r="I119" s="32">
        <f t="shared" si="48"/>
        <v>181.79000000000002</v>
      </c>
      <c r="J119" s="32">
        <f t="shared" si="48"/>
        <v>1244.3400000000001</v>
      </c>
      <c r="K119" s="32"/>
      <c r="L119" s="32">
        <f t="shared" si="48"/>
        <v>76.83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  <c r="L120" s="40">
        <v>73.19</v>
      </c>
    </row>
    <row r="121" spans="1:12" ht="1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  <c r="L121" s="43">
        <v>8.81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>
        <v>12.8</v>
      </c>
    </row>
    <row r="123" spans="1:12" ht="15" x14ac:dyDescent="0.25">
      <c r="A123" s="14"/>
      <c r="B123" s="15"/>
      <c r="C123" s="11"/>
      <c r="D123" s="7" t="s">
        <v>66</v>
      </c>
      <c r="E123" s="42" t="s">
        <v>43</v>
      </c>
      <c r="F123" s="43">
        <v>20</v>
      </c>
      <c r="G123" s="43">
        <v>1.52</v>
      </c>
      <c r="H123" s="43">
        <v>0.18</v>
      </c>
      <c r="I123" s="43">
        <v>9.94</v>
      </c>
      <c r="J123" s="43">
        <v>47.46</v>
      </c>
      <c r="K123" s="44"/>
      <c r="L123" s="43">
        <v>1.2</v>
      </c>
    </row>
    <row r="124" spans="1:12" ht="15" x14ac:dyDescent="0.25">
      <c r="A124" s="14"/>
      <c r="B124" s="15"/>
      <c r="C124" s="11"/>
      <c r="D124" s="7" t="s">
        <v>32</v>
      </c>
      <c r="E124" s="42" t="s">
        <v>42</v>
      </c>
      <c r="F124" s="43">
        <v>20</v>
      </c>
      <c r="G124" s="43">
        <v>1.33</v>
      </c>
      <c r="H124" s="43">
        <v>0.2</v>
      </c>
      <c r="I124" s="43">
        <v>8.4700000000000006</v>
      </c>
      <c r="J124" s="43">
        <v>40.799999999999997</v>
      </c>
      <c r="K124" s="44"/>
      <c r="L124" s="43">
        <v>1.2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49">SUM(G120:G126)</f>
        <v>23.550000000000004</v>
      </c>
      <c r="H127" s="19">
        <f t="shared" si="49"/>
        <v>25.94</v>
      </c>
      <c r="I127" s="19">
        <f t="shared" si="49"/>
        <v>79.67</v>
      </c>
      <c r="J127" s="19">
        <f t="shared" si="49"/>
        <v>646.14</v>
      </c>
      <c r="K127" s="25"/>
      <c r="L127" s="19">
        <f t="shared" ref="L127" si="50">SUM(L120:L126)</f>
        <v>97.2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" t="s">
        <v>87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/>
    </row>
    <row r="129" spans="1:12" ht="15" x14ac:dyDescent="0.25">
      <c r="A129" s="14"/>
      <c r="B129" s="15"/>
      <c r="C129" s="11"/>
      <c r="D129" s="7" t="s">
        <v>27</v>
      </c>
      <c r="E129" s="6" t="s">
        <v>98</v>
      </c>
      <c r="F129" s="43">
        <v>200</v>
      </c>
      <c r="G129" s="43">
        <v>1.76</v>
      </c>
      <c r="H129" s="43">
        <v>2.2599999999999998</v>
      </c>
      <c r="I129" s="43">
        <v>16.46</v>
      </c>
      <c r="J129" s="43">
        <v>93.28</v>
      </c>
      <c r="K129" s="44">
        <v>101</v>
      </c>
      <c r="L129" s="43"/>
    </row>
    <row r="130" spans="1:12" ht="15" x14ac:dyDescent="0.25">
      <c r="A130" s="14"/>
      <c r="B130" s="15"/>
      <c r="C130" s="11"/>
      <c r="D130" s="7" t="s">
        <v>28</v>
      </c>
      <c r="E130" s="6" t="s">
        <v>78</v>
      </c>
      <c r="F130" s="43">
        <v>140</v>
      </c>
      <c r="G130" s="43">
        <v>14.38</v>
      </c>
      <c r="H130" s="43">
        <v>13.19</v>
      </c>
      <c r="I130" s="43">
        <v>18</v>
      </c>
      <c r="J130" s="43">
        <v>248.23</v>
      </c>
      <c r="K130" s="44" t="s">
        <v>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6" t="s">
        <v>99</v>
      </c>
      <c r="F131" s="43">
        <v>150</v>
      </c>
      <c r="G131" s="43">
        <v>4</v>
      </c>
      <c r="H131" s="43">
        <v>5.28</v>
      </c>
      <c r="I131" s="43">
        <v>43.7</v>
      </c>
      <c r="J131" s="43">
        <v>238.32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31</v>
      </c>
      <c r="E132" s="6" t="s">
        <v>73</v>
      </c>
      <c r="F132" s="43">
        <v>30</v>
      </c>
      <c r="G132" s="43">
        <v>2.2799999999999998</v>
      </c>
      <c r="H132" s="43">
        <v>0.27</v>
      </c>
      <c r="I132" s="43">
        <v>14.91</v>
      </c>
      <c r="J132" s="43">
        <v>71.19</v>
      </c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6" t="s">
        <v>74</v>
      </c>
      <c r="F133" s="43">
        <v>30</v>
      </c>
      <c r="G133" s="43">
        <v>2</v>
      </c>
      <c r="H133" s="43">
        <v>0.3</v>
      </c>
      <c r="I133" s="43">
        <v>12.7</v>
      </c>
      <c r="J133" s="43">
        <v>61.2</v>
      </c>
      <c r="K133" s="44"/>
      <c r="L133" s="43"/>
    </row>
    <row r="134" spans="1:12" ht="15" x14ac:dyDescent="0.25">
      <c r="A134" s="14"/>
      <c r="B134" s="15"/>
      <c r="C134" s="11"/>
      <c r="D134" s="7" t="s">
        <v>68</v>
      </c>
      <c r="E134" s="6" t="s">
        <v>85</v>
      </c>
      <c r="F134" s="43">
        <v>200</v>
      </c>
      <c r="G134" s="43">
        <v>0.08</v>
      </c>
      <c r="H134" s="43" t="s">
        <v>86</v>
      </c>
      <c r="I134" s="43">
        <v>21.82</v>
      </c>
      <c r="J134" s="43">
        <v>87.6</v>
      </c>
      <c r="K134" s="44">
        <v>349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1">SUM(G128:G136)</f>
        <v>24.98</v>
      </c>
      <c r="H137" s="19">
        <f t="shared" si="51"/>
        <v>21.42</v>
      </c>
      <c r="I137" s="19">
        <f t="shared" si="51"/>
        <v>129.51000000000002</v>
      </c>
      <c r="J137" s="19">
        <f t="shared" si="51"/>
        <v>810.62</v>
      </c>
      <c r="K137" s="25"/>
      <c r="L137" s="19">
        <f t="shared" ref="L137" si="5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1350</v>
      </c>
      <c r="G138" s="32">
        <f t="shared" ref="G138:L138" si="53">G127+G137</f>
        <v>48.53</v>
      </c>
      <c r="H138" s="32">
        <f t="shared" si="53"/>
        <v>47.36</v>
      </c>
      <c r="I138" s="32">
        <f t="shared" si="53"/>
        <v>209.18</v>
      </c>
      <c r="J138" s="32">
        <f t="shared" si="53"/>
        <v>1456.76</v>
      </c>
      <c r="K138" s="32"/>
      <c r="L138" s="32">
        <f t="shared" si="53"/>
        <v>97.2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  <c r="L139" s="40">
        <v>67.459999999999994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  <c r="L141" s="43">
        <v>1.48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2.36</v>
      </c>
      <c r="H142" s="43">
        <v>7.52</v>
      </c>
      <c r="I142" s="43">
        <v>14.98</v>
      </c>
      <c r="J142" s="43">
        <v>137.04</v>
      </c>
      <c r="K142" s="44">
        <v>1</v>
      </c>
      <c r="L142" s="43">
        <v>11.6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>
        <v>338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54">SUM(G139:G145)</f>
        <v>14.44</v>
      </c>
      <c r="H146" s="19">
        <f t="shared" si="54"/>
        <v>14.62</v>
      </c>
      <c r="I146" s="19">
        <f t="shared" si="54"/>
        <v>72.010000000000005</v>
      </c>
      <c r="J146" s="19">
        <f t="shared" si="54"/>
        <v>478.28</v>
      </c>
      <c r="K146" s="25"/>
      <c r="L146" s="19">
        <f t="shared" ref="L146" si="55">SUM(L139:L145)</f>
        <v>92.539999999999992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1.25</v>
      </c>
      <c r="H147" s="43">
        <v>1.61</v>
      </c>
      <c r="I147" s="43">
        <v>8.0399999999999991</v>
      </c>
      <c r="J147" s="43">
        <v>51.62</v>
      </c>
      <c r="K147" s="44">
        <v>321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4.0599999999999996</v>
      </c>
      <c r="H148" s="43">
        <v>4.28</v>
      </c>
      <c r="I148" s="43">
        <v>19.079999999999998</v>
      </c>
      <c r="J148" s="43">
        <v>131.1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140</v>
      </c>
      <c r="G149" s="43">
        <v>11.51</v>
      </c>
      <c r="H149" s="43">
        <v>10.68</v>
      </c>
      <c r="I149" s="43">
        <v>23.91</v>
      </c>
      <c r="J149" s="43">
        <v>237.8</v>
      </c>
      <c r="K149" s="44" t="s">
        <v>54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150</v>
      </c>
      <c r="G150" s="43">
        <v>4.58</v>
      </c>
      <c r="H150" s="43">
        <v>5.46</v>
      </c>
      <c r="I150" s="43">
        <v>24.75</v>
      </c>
      <c r="J150" s="43">
        <v>166.46</v>
      </c>
      <c r="K150" s="44">
        <v>303</v>
      </c>
      <c r="L150" s="43"/>
    </row>
    <row r="151" spans="1:12" ht="15" x14ac:dyDescent="0.25">
      <c r="A151" s="23"/>
      <c r="B151" s="15"/>
      <c r="C151" s="11"/>
      <c r="D151" s="7" t="s">
        <v>31</v>
      </c>
      <c r="E151" s="42" t="s">
        <v>73</v>
      </c>
      <c r="F151" s="43">
        <v>30</v>
      </c>
      <c r="G151" s="43">
        <v>2.2799999999999998</v>
      </c>
      <c r="H151" s="43">
        <v>0.27</v>
      </c>
      <c r="I151" s="43">
        <v>14.91</v>
      </c>
      <c r="J151" s="43">
        <v>71.19</v>
      </c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 t="s">
        <v>74</v>
      </c>
      <c r="F152" s="43">
        <v>30</v>
      </c>
      <c r="G152" s="43">
        <v>2</v>
      </c>
      <c r="H152" s="43">
        <v>0.3</v>
      </c>
      <c r="I152" s="43">
        <v>12.7</v>
      </c>
      <c r="J152" s="43">
        <v>61.2</v>
      </c>
      <c r="K152" s="44"/>
      <c r="L152" s="43"/>
    </row>
    <row r="153" spans="1:12" ht="15" x14ac:dyDescent="0.25">
      <c r="A153" s="23"/>
      <c r="B153" s="15"/>
      <c r="C153" s="11"/>
      <c r="D153" s="7" t="s">
        <v>68</v>
      </c>
      <c r="E153" s="42" t="s">
        <v>80</v>
      </c>
      <c r="F153" s="43">
        <v>200</v>
      </c>
      <c r="G153" s="43">
        <v>0.56999999999999995</v>
      </c>
      <c r="H153" s="43">
        <v>0.06</v>
      </c>
      <c r="I153" s="43">
        <v>30.2</v>
      </c>
      <c r="J153" s="43">
        <v>123.6</v>
      </c>
      <c r="K153" s="44">
        <v>359</v>
      </c>
      <c r="L153" s="43"/>
    </row>
    <row r="154" spans="1:12" ht="15" x14ac:dyDescent="0.25">
      <c r="A154" s="23"/>
      <c r="B154" s="15"/>
      <c r="C154" s="11"/>
      <c r="D154" s="7" t="s">
        <v>24</v>
      </c>
      <c r="E154" s="42" t="s">
        <v>91</v>
      </c>
      <c r="F154" s="43">
        <v>160</v>
      </c>
      <c r="G154" s="43">
        <v>0.64</v>
      </c>
      <c r="H154" s="43">
        <v>0.64</v>
      </c>
      <c r="I154" s="43">
        <v>15.68</v>
      </c>
      <c r="J154" s="43">
        <v>72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56">SUM(G147:G155)</f>
        <v>26.89</v>
      </c>
      <c r="H156" s="19">
        <f t="shared" si="56"/>
        <v>23.3</v>
      </c>
      <c r="I156" s="19">
        <f t="shared" si="56"/>
        <v>149.27000000000001</v>
      </c>
      <c r="J156" s="19">
        <f t="shared" si="56"/>
        <v>914.97000000000014</v>
      </c>
      <c r="K156" s="25"/>
      <c r="L156" s="19">
        <f t="shared" ref="L156" si="5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1540</v>
      </c>
      <c r="G157" s="32">
        <f t="shared" ref="G157:J157" si="58">G146+G156</f>
        <v>41.33</v>
      </c>
      <c r="H157" s="32">
        <f t="shared" si="58"/>
        <v>37.92</v>
      </c>
      <c r="I157" s="32">
        <f t="shared" si="58"/>
        <v>221.28000000000003</v>
      </c>
      <c r="J157" s="32">
        <f t="shared" si="58"/>
        <v>1393.25</v>
      </c>
      <c r="K157" s="32"/>
      <c r="L157" s="32">
        <f t="shared" ref="L157" si="59">L146+L156</f>
        <v>92.539999999999992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140</v>
      </c>
      <c r="G158" s="40">
        <v>11.51</v>
      </c>
      <c r="H158" s="40">
        <v>10.68</v>
      </c>
      <c r="I158" s="40">
        <v>23.91</v>
      </c>
      <c r="J158" s="40">
        <v>237.8</v>
      </c>
      <c r="K158" s="41" t="s">
        <v>54</v>
      </c>
      <c r="L158" s="40">
        <v>59.66</v>
      </c>
    </row>
    <row r="159" spans="1:12" ht="15" x14ac:dyDescent="0.25">
      <c r="A159" s="23"/>
      <c r="B159" s="15"/>
      <c r="C159" s="11"/>
      <c r="D159" s="6" t="s">
        <v>21</v>
      </c>
      <c r="E159" s="42" t="s">
        <v>47</v>
      </c>
      <c r="F159" s="43">
        <v>150</v>
      </c>
      <c r="G159" s="43">
        <v>4.18</v>
      </c>
      <c r="H159" s="43">
        <v>4.71</v>
      </c>
      <c r="I159" s="43">
        <v>26.17</v>
      </c>
      <c r="J159" s="43">
        <v>163.79</v>
      </c>
      <c r="K159" s="44">
        <v>303</v>
      </c>
      <c r="L159" s="43">
        <v>7.36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  <c r="L160" s="43">
        <v>1.48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1.52</v>
      </c>
      <c r="H161" s="43">
        <v>0.18</v>
      </c>
      <c r="I161" s="43">
        <v>9.94</v>
      </c>
      <c r="J161" s="43">
        <v>47.46</v>
      </c>
      <c r="K161" s="44"/>
      <c r="L161" s="43">
        <v>1.2</v>
      </c>
    </row>
    <row r="162" spans="1:12" ht="15" x14ac:dyDescent="0.25">
      <c r="A162" s="23"/>
      <c r="B162" s="15"/>
      <c r="C162" s="11"/>
      <c r="D162" s="7" t="s">
        <v>26</v>
      </c>
      <c r="E162" s="42" t="s">
        <v>62</v>
      </c>
      <c r="F162" s="43">
        <v>60</v>
      </c>
      <c r="G162" s="43">
        <v>1.25</v>
      </c>
      <c r="H162" s="43">
        <v>1.61</v>
      </c>
      <c r="I162" s="43">
        <v>8.0399999999999991</v>
      </c>
      <c r="J162" s="43">
        <v>51.62</v>
      </c>
      <c r="K162" s="44">
        <v>321</v>
      </c>
      <c r="L162" s="43">
        <v>5.43</v>
      </c>
    </row>
    <row r="163" spans="1:12" ht="15" x14ac:dyDescent="0.25">
      <c r="A163" s="23"/>
      <c r="B163" s="15"/>
      <c r="C163" s="11"/>
      <c r="D163" s="6" t="s">
        <v>32</v>
      </c>
      <c r="E163" s="42" t="s">
        <v>42</v>
      </c>
      <c r="F163" s="43">
        <v>25</v>
      </c>
      <c r="G163" s="43">
        <v>1.67</v>
      </c>
      <c r="H163" s="43">
        <v>0.25</v>
      </c>
      <c r="I163" s="43">
        <v>10.58</v>
      </c>
      <c r="J163" s="43">
        <v>51</v>
      </c>
      <c r="K163" s="44"/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60">SUM(G158:G164)</f>
        <v>20.229999999999997</v>
      </c>
      <c r="H165" s="19">
        <f t="shared" si="60"/>
        <v>17.43</v>
      </c>
      <c r="I165" s="19">
        <f t="shared" si="60"/>
        <v>93.64</v>
      </c>
      <c r="J165" s="19">
        <f t="shared" si="60"/>
        <v>612.06999999999994</v>
      </c>
      <c r="K165" s="25"/>
      <c r="L165" s="19">
        <f t="shared" ref="L165" si="61">SUM(L158:L164)</f>
        <v>76.63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1.02</v>
      </c>
      <c r="H166" s="43">
        <v>5.28</v>
      </c>
      <c r="I166" s="43">
        <v>4.62</v>
      </c>
      <c r="J166" s="43">
        <v>70.08</v>
      </c>
      <c r="K166" s="44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1.02</v>
      </c>
      <c r="H167" s="43">
        <v>3.15</v>
      </c>
      <c r="I167" s="43">
        <v>7.36</v>
      </c>
      <c r="J167" s="43">
        <v>61.9</v>
      </c>
      <c r="K167" s="44">
        <v>88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104</v>
      </c>
      <c r="F168" s="43">
        <v>140</v>
      </c>
      <c r="G168" s="43">
        <v>12</v>
      </c>
      <c r="H168" s="43">
        <v>16</v>
      </c>
      <c r="I168" s="43">
        <v>16.5</v>
      </c>
      <c r="J168" s="43">
        <v>258</v>
      </c>
      <c r="K168" s="44">
        <v>274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5.36</v>
      </c>
      <c r="H169" s="43">
        <v>4.8499999999999996</v>
      </c>
      <c r="I169" s="43">
        <v>28.58</v>
      </c>
      <c r="J169" s="43">
        <v>179.41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73</v>
      </c>
      <c r="F170" s="43">
        <v>30</v>
      </c>
      <c r="G170" s="43">
        <v>2.2799999999999998</v>
      </c>
      <c r="H170" s="43">
        <v>0.27</v>
      </c>
      <c r="I170" s="43">
        <v>14.91</v>
      </c>
      <c r="J170" s="43">
        <v>71.19</v>
      </c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 t="s">
        <v>74</v>
      </c>
      <c r="F171" s="43">
        <v>30</v>
      </c>
      <c r="G171" s="43">
        <v>2</v>
      </c>
      <c r="H171" s="43">
        <v>0.3</v>
      </c>
      <c r="I171" s="43">
        <v>12.7</v>
      </c>
      <c r="J171" s="43">
        <v>61.2</v>
      </c>
      <c r="K171" s="44"/>
      <c r="L171" s="43"/>
    </row>
    <row r="172" spans="1:12" ht="15" x14ac:dyDescent="0.25">
      <c r="A172" s="23"/>
      <c r="B172" s="15"/>
      <c r="C172" s="11"/>
      <c r="D172" s="7" t="s">
        <v>68</v>
      </c>
      <c r="E172" s="42" t="s">
        <v>85</v>
      </c>
      <c r="F172" s="43">
        <v>200</v>
      </c>
      <c r="G172" s="43">
        <v>0.08</v>
      </c>
      <c r="H172" s="43" t="s">
        <v>86</v>
      </c>
      <c r="I172" s="43">
        <v>21.82</v>
      </c>
      <c r="J172" s="43">
        <v>87.6</v>
      </c>
      <c r="K172" s="44">
        <v>349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62">SUM(G166:G174)</f>
        <v>23.759999999999998</v>
      </c>
      <c r="H175" s="19">
        <f t="shared" si="62"/>
        <v>29.85</v>
      </c>
      <c r="I175" s="19">
        <f t="shared" si="62"/>
        <v>106.49000000000001</v>
      </c>
      <c r="J175" s="19">
        <f t="shared" si="62"/>
        <v>789.38</v>
      </c>
      <c r="K175" s="25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1405</v>
      </c>
      <c r="G176" s="32">
        <f t="shared" ref="G176" si="64">G165+G175</f>
        <v>43.989999999999995</v>
      </c>
      <c r="H176" s="32">
        <f t="shared" ref="H176" si="65">H165+H175</f>
        <v>47.28</v>
      </c>
      <c r="I176" s="32">
        <f t="shared" ref="I176" si="66">I165+I175</f>
        <v>200.13</v>
      </c>
      <c r="J176" s="32">
        <f t="shared" ref="J176:L176" si="67">J165+J175</f>
        <v>1401.4499999999998</v>
      </c>
      <c r="K176" s="32"/>
      <c r="L176" s="32">
        <f t="shared" si="67"/>
        <v>76.63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  <c r="L177" s="40">
        <v>16.68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12.1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2.36</v>
      </c>
      <c r="H180" s="43">
        <v>7.52</v>
      </c>
      <c r="I180" s="43">
        <v>14.98</v>
      </c>
      <c r="J180" s="43">
        <v>137.04</v>
      </c>
      <c r="K180" s="44">
        <v>1</v>
      </c>
      <c r="L180" s="43">
        <v>11.6</v>
      </c>
    </row>
    <row r="181" spans="1:12" ht="15" x14ac:dyDescent="0.25">
      <c r="A181" s="23"/>
      <c r="B181" s="15"/>
      <c r="C181" s="11"/>
      <c r="D181" s="7" t="s">
        <v>32</v>
      </c>
      <c r="E181" s="42" t="s">
        <v>42</v>
      </c>
      <c r="F181" s="43">
        <v>30</v>
      </c>
      <c r="G181" s="43">
        <v>2</v>
      </c>
      <c r="H181" s="43">
        <v>0.3</v>
      </c>
      <c r="I181" s="43">
        <v>12.7</v>
      </c>
      <c r="J181" s="43">
        <v>61.2</v>
      </c>
      <c r="K181" s="44"/>
      <c r="L181" s="43">
        <v>1.8</v>
      </c>
    </row>
    <row r="182" spans="1:12" ht="15" x14ac:dyDescent="0.25">
      <c r="A182" s="23"/>
      <c r="B182" s="15"/>
      <c r="C182" s="11"/>
      <c r="D182" s="6" t="s">
        <v>58</v>
      </c>
      <c r="E182" s="42" t="s">
        <v>64</v>
      </c>
      <c r="F182" s="43">
        <v>100</v>
      </c>
      <c r="G182" s="43">
        <v>1.6</v>
      </c>
      <c r="H182" s="43">
        <v>1.2</v>
      </c>
      <c r="I182" s="43">
        <v>12.5</v>
      </c>
      <c r="J182" s="43">
        <v>67.2</v>
      </c>
      <c r="K182" s="44"/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68">SUM(G177:G183)</f>
        <v>18.329999999999998</v>
      </c>
      <c r="H184" s="19">
        <f t="shared" si="68"/>
        <v>21.35</v>
      </c>
      <c r="I184" s="19">
        <f t="shared" si="68"/>
        <v>105.15</v>
      </c>
      <c r="J184" s="19">
        <f t="shared" si="68"/>
        <v>685.7700000000001</v>
      </c>
      <c r="K184" s="25"/>
      <c r="L184" s="19">
        <f t="shared" ref="L184" si="69">SUM(L177:L183)</f>
        <v>72.180000000000007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0.48</v>
      </c>
      <c r="H185" s="43">
        <v>0.12</v>
      </c>
      <c r="I185" s="43">
        <v>1.92</v>
      </c>
      <c r="J185" s="43">
        <v>10.8</v>
      </c>
      <c r="K185" s="44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2.12</v>
      </c>
      <c r="H186" s="43">
        <v>2.2200000000000002</v>
      </c>
      <c r="I186" s="43">
        <v>19.399999999999999</v>
      </c>
      <c r="J186" s="43">
        <v>106</v>
      </c>
      <c r="K186" s="44">
        <v>103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106</v>
      </c>
      <c r="F187" s="43">
        <v>140</v>
      </c>
      <c r="G187" s="43">
        <v>14.13</v>
      </c>
      <c r="H187" s="43">
        <v>6.62</v>
      </c>
      <c r="I187" s="43">
        <v>3.9</v>
      </c>
      <c r="J187" s="43">
        <v>131.69999999999999</v>
      </c>
      <c r="K187" s="44" t="s">
        <v>108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4.18</v>
      </c>
      <c r="H188" s="43">
        <v>4.71</v>
      </c>
      <c r="I188" s="43">
        <v>26.17</v>
      </c>
      <c r="J188" s="43">
        <v>163.79</v>
      </c>
      <c r="K188" s="44">
        <v>303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73</v>
      </c>
      <c r="F189" s="43">
        <v>30</v>
      </c>
      <c r="G189" s="43">
        <v>2.2799999999999998</v>
      </c>
      <c r="H189" s="43">
        <v>0.27</v>
      </c>
      <c r="I189" s="43">
        <v>14.91</v>
      </c>
      <c r="J189" s="43">
        <v>71.19</v>
      </c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 t="s">
        <v>74</v>
      </c>
      <c r="F190" s="43">
        <v>30</v>
      </c>
      <c r="G190" s="43">
        <v>2</v>
      </c>
      <c r="H190" s="43">
        <v>0.3</v>
      </c>
      <c r="I190" s="43">
        <v>12.7</v>
      </c>
      <c r="J190" s="43">
        <v>61.2</v>
      </c>
      <c r="K190" s="44"/>
      <c r="L190" s="43"/>
    </row>
    <row r="191" spans="1:12" ht="15" x14ac:dyDescent="0.25">
      <c r="A191" s="23"/>
      <c r="B191" s="15"/>
      <c r="C191" s="11"/>
      <c r="D191" s="7" t="s">
        <v>68</v>
      </c>
      <c r="E191" s="42" t="s">
        <v>85</v>
      </c>
      <c r="F191" s="43">
        <v>200</v>
      </c>
      <c r="G191" s="43">
        <v>0.08</v>
      </c>
      <c r="H191" s="43" t="s">
        <v>86</v>
      </c>
      <c r="I191" s="43">
        <v>21.82</v>
      </c>
      <c r="J191" s="43">
        <v>87.6</v>
      </c>
      <c r="K191" s="44">
        <v>349</v>
      </c>
      <c r="L191" s="43"/>
    </row>
    <row r="192" spans="1:12" ht="15" x14ac:dyDescent="0.25">
      <c r="A192" s="23"/>
      <c r="B192" s="15"/>
      <c r="C192" s="11"/>
      <c r="D192" s="7" t="s">
        <v>24</v>
      </c>
      <c r="E192" s="42" t="s">
        <v>91</v>
      </c>
      <c r="F192" s="43">
        <v>160</v>
      </c>
      <c r="G192" s="43">
        <v>0.64</v>
      </c>
      <c r="H192" s="43">
        <v>0.64</v>
      </c>
      <c r="I192" s="43">
        <v>15.7</v>
      </c>
      <c r="J192" s="43">
        <v>72</v>
      </c>
      <c r="K192" s="44">
        <v>338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70">SUM(G185:G193)</f>
        <v>25.91</v>
      </c>
      <c r="H194" s="19">
        <f t="shared" si="70"/>
        <v>14.880000000000003</v>
      </c>
      <c r="I194" s="19">
        <f t="shared" si="70"/>
        <v>116.52</v>
      </c>
      <c r="J194" s="19">
        <f t="shared" si="70"/>
        <v>704.28</v>
      </c>
      <c r="K194" s="25"/>
      <c r="L194" s="19">
        <f t="shared" ref="L194" si="7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1545</v>
      </c>
      <c r="G195" s="32">
        <f t="shared" ref="G195" si="72">G184+G194</f>
        <v>44.239999999999995</v>
      </c>
      <c r="H195" s="32">
        <f t="shared" ref="H195" si="73">H184+H194</f>
        <v>36.230000000000004</v>
      </c>
      <c r="I195" s="32">
        <f t="shared" ref="I195" si="74">I184+I194</f>
        <v>221.67000000000002</v>
      </c>
      <c r="J195" s="32">
        <f t="shared" ref="J195:L195" si="75">J184+J194</f>
        <v>1390.0500000000002</v>
      </c>
      <c r="K195" s="32"/>
      <c r="L195" s="32">
        <f t="shared" si="75"/>
        <v>72.180000000000007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43.845999999999997</v>
      </c>
      <c r="H196" s="34">
        <f t="shared" si="76"/>
        <v>42.870000000000005</v>
      </c>
      <c r="I196" s="34">
        <f t="shared" si="76"/>
        <v>206.70599999999999</v>
      </c>
      <c r="J196" s="34">
        <f t="shared" si="76"/>
        <v>1385.1569999999999</v>
      </c>
      <c r="K196" s="34"/>
      <c r="L196" s="34">
        <f t="shared" ref="L196" si="77">(L24+L43+L62+L81+L100+L119+L138+L157+L176+L195)/(IF(L24=0,0,1)+IF(L43=0,0,1)+IF(L62=0,0,1)+IF(L81=0,0,1)+IF(L100=0,0,1)+IF(L119=0,0,1)+IF(L138=0,0,1)+IF(L157=0,0,1)+IF(L176=0,0,1)+IF(L195=0,0,1))</f>
        <v>80.174000000000007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2025-01-10T07:09:08Z</cp:lastPrinted>
  <dcterms:created xsi:type="dcterms:W3CDTF">2022-05-16T14:23:56Z</dcterms:created>
  <dcterms:modified xsi:type="dcterms:W3CDTF">2025-01-22T12:27:47Z</dcterms:modified>
</cp:coreProperties>
</file>